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<sst xmlns="http://schemas.openxmlformats.org/spreadsheetml/2006/main" count="180" uniqueCount="53">
  <si>
    <t>МЕХАНИЧЕСКИЙ 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</si>
  <si>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</si>
  <si>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</si>
  <si>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</si>
  <si>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</si>
  <si>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</si>
  <si>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</si>
  <si>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</si>
  <si>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ремонт входных дверей</t>
  </si>
  <si>
    <t>2шт.</t>
  </si>
  <si>
    <t>снятие показаний водомер</t>
  </si>
  <si>
    <t>содерж.по аварийн.обслуж.жилфонда</t>
  </si>
  <si>
    <t>ремонт водопровода</t>
  </si>
  <si>
    <t>февр</t>
  </si>
  <si>
    <t>март</t>
  </si>
  <si>
    <t>ремонт пола</t>
  </si>
  <si>
    <t>1,4м2</t>
  </si>
  <si>
    <t>прочистка дымовых ходов</t>
  </si>
  <si>
    <t>апрель</t>
  </si>
  <si>
    <t>ремонт водопровода,канализации</t>
  </si>
  <si>
    <t>май</t>
  </si>
  <si>
    <t>июнь</t>
  </si>
  <si>
    <t>июль</t>
  </si>
  <si>
    <t>ремонт дымовой трубы</t>
  </si>
  <si>
    <t>ревизия вентиля</t>
  </si>
  <si>
    <t>август</t>
  </si>
  <si>
    <t>сентяб</t>
  </si>
  <si>
    <t>октябрь</t>
  </si>
  <si>
    <t>забивка окон в кв.№2, ремонт входной двери,</t>
  </si>
  <si>
    <t>ремонт пола-2</t>
  </si>
  <si>
    <t>ноябрь</t>
  </si>
  <si>
    <t>уткпление трубопровода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</si>
  <si>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</si>
  <si>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</si>
  <si>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</si>
  <si>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</si>
  <si>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</si>
  <si>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</si>
  <si>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</si>
  <si>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6   по пр. Механический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</si>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</sst>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7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8.875" style="0" customWidth="1"/>
    <col min="3" max="3" width="9.25390625" style="0" customWidth="1"/>
    <col min="4" max="4" width="8.875" style="0" customWidth="1"/>
    <col min="5" max="5" width="10.875" style="0" customWidth="1"/>
    <col min="7" max="7" width="10.875" style="0" customWidth="1"/>
    <col min="8" max="8" width="12.875" style="0" customWidth="1"/>
    <col min="9" max="9" width="7.625" style="0" customWidth="1"/>
    <col min="10" max="10" width="8.375" style="0" customWidth="1"/>
    <col min="11" max="11" width="9.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 t="s">
        <v>8</v>
      </c>
      <c r="C5" s="24"/>
      <c r="D5" s="24"/>
      <c r="E5" s="24"/>
      <c r="F5" s="25"/>
      <c r="G5" s="26" t="s">
        <v>9</v>
      </c>
      <c r="H5" s="27">
        <v>1268.74</v>
      </c>
      <c r="I5" s="28" t="s">
        <v>10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11</v>
      </c>
      <c r="J6" s="38"/>
      <c r="K6" s="38"/>
      <c r="L6" s="38"/>
      <c r="M6" s="39"/>
      <c r="N6" s="40">
        <v>2307.68</v>
      </c>
    </row>
    <row r="7" spans="1:14" ht="12.75">
      <c r="A7" s="32"/>
      <c r="B7" s="23"/>
      <c r="C7" s="24"/>
      <c r="D7" s="24"/>
      <c r="E7" s="24"/>
      <c r="F7" s="25"/>
      <c r="G7" s="41"/>
      <c r="H7" s="42"/>
      <c r="I7" s="43" t="s">
        <v>12</v>
      </c>
      <c r="J7" s="15"/>
      <c r="K7" s="15"/>
      <c r="L7" s="15"/>
      <c r="M7" s="34">
        <v>3</v>
      </c>
      <c r="N7" s="36">
        <v>585.78</v>
      </c>
    </row>
    <row r="8" spans="1:14" ht="12.75">
      <c r="A8" s="32"/>
      <c r="B8" s="33"/>
      <c r="C8" s="15"/>
      <c r="D8" s="15"/>
      <c r="E8" s="15"/>
      <c r="F8" s="34"/>
      <c r="G8" s="35"/>
      <c r="H8" s="44"/>
      <c r="I8" s="43"/>
      <c r="J8" s="15"/>
      <c r="K8" s="15"/>
      <c r="L8" s="15"/>
      <c r="M8" s="34"/>
      <c r="N8" s="45"/>
    </row>
    <row r="9" spans="1:14" ht="12.75">
      <c r="A9" s="46"/>
      <c r="B9" s="47"/>
      <c r="C9" s="48"/>
      <c r="D9" s="48"/>
      <c r="E9" s="48"/>
      <c r="F9" s="49"/>
      <c r="G9" s="47"/>
      <c r="H9" s="50">
        <f>SUM(H5:H8)</f>
        <v>1268.74</v>
      </c>
      <c r="I9" s="51"/>
      <c r="J9" s="52"/>
      <c r="K9" s="52"/>
      <c r="L9" s="52"/>
      <c r="M9" s="53"/>
      <c r="N9" s="50">
        <f>SUM(N6:N8)</f>
        <v>2893.46</v>
      </c>
    </row>
    <row r="10" spans="1:14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4" t="str">
        <f>A2</f>
        <v>МЕХАНИЧЕСКИЙ 6</v>
      </c>
      <c r="B11" s="14"/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7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8" t="s">
        <v>3</v>
      </c>
      <c r="B13" s="11" t="s">
        <v>4</v>
      </c>
      <c r="C13" s="11"/>
      <c r="D13" s="11"/>
      <c r="E13" s="11"/>
      <c r="F13" s="11"/>
      <c r="G13" s="19" t="s">
        <v>5</v>
      </c>
      <c r="H13" s="20" t="s">
        <v>6</v>
      </c>
      <c r="I13" s="10" t="s">
        <v>4</v>
      </c>
      <c r="J13" s="10"/>
      <c r="K13" s="10"/>
      <c r="L13" s="10"/>
      <c r="M13" s="10"/>
      <c r="N13" s="21" t="s">
        <v>6</v>
      </c>
    </row>
    <row r="14" spans="1:14" ht="12.75">
      <c r="A14" s="22" t="s">
        <v>13</v>
      </c>
      <c r="B14" s="23"/>
      <c r="C14" s="24"/>
      <c r="D14" s="24"/>
      <c r="E14" s="24"/>
      <c r="F14" s="25"/>
      <c r="G14" s="41"/>
      <c r="H14" s="42">
        <v>0</v>
      </c>
      <c r="I14" s="28" t="s">
        <v>10</v>
      </c>
      <c r="J14" s="29"/>
      <c r="K14" s="29"/>
      <c r="L14" s="29"/>
      <c r="M14" s="30"/>
      <c r="N14" s="31"/>
    </row>
    <row r="15" spans="1:14" ht="12.75">
      <c r="A15" s="32"/>
      <c r="B15" s="33"/>
      <c r="C15" s="15"/>
      <c r="D15" s="15"/>
      <c r="E15" s="15"/>
      <c r="F15" s="34"/>
      <c r="G15" s="35"/>
      <c r="H15" s="36"/>
      <c r="I15" s="37" t="s">
        <v>11</v>
      </c>
      <c r="J15" s="38"/>
      <c r="K15" s="38"/>
      <c r="L15" s="38"/>
      <c r="M15" s="39"/>
      <c r="N15" s="40">
        <v>2307.68</v>
      </c>
    </row>
    <row r="16" spans="1:14" ht="12.75">
      <c r="A16" s="32"/>
      <c r="B16" s="33"/>
      <c r="C16" s="15"/>
      <c r="D16" s="15"/>
      <c r="E16" s="15"/>
      <c r="F16" s="34"/>
      <c r="G16" s="35"/>
      <c r="H16" s="44"/>
      <c r="I16" s="43"/>
      <c r="J16" s="15"/>
      <c r="K16" s="15"/>
      <c r="L16" s="15"/>
      <c r="M16" s="34"/>
      <c r="N16" s="45"/>
    </row>
    <row r="17" spans="1:14" ht="12.75">
      <c r="A17" s="46"/>
      <c r="B17" s="47"/>
      <c r="C17" s="48"/>
      <c r="D17" s="48"/>
      <c r="E17" s="48"/>
      <c r="F17" s="49"/>
      <c r="G17" s="47"/>
      <c r="H17" s="50">
        <f>SUM(H14:H16)</f>
        <v>0</v>
      </c>
      <c r="I17" s="51"/>
      <c r="J17" s="52"/>
      <c r="K17" s="52"/>
      <c r="L17" s="52"/>
      <c r="M17" s="53"/>
      <c r="N17" s="50">
        <f>SUM(N15:N16)</f>
        <v>2307.68</v>
      </c>
    </row>
    <row r="18" spans="1:14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4" t="str">
        <f>A11</f>
        <v>МЕХАНИЧЕСКИЙ 6</v>
      </c>
      <c r="B19" s="14"/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7"/>
      <c r="B20" s="13" t="s">
        <v>1</v>
      </c>
      <c r="C20" s="13"/>
      <c r="D20" s="13"/>
      <c r="E20" s="13"/>
      <c r="F20" s="13"/>
      <c r="G20" s="13"/>
      <c r="H20" s="13"/>
      <c r="I20" s="12" t="s">
        <v>2</v>
      </c>
      <c r="J20" s="12"/>
      <c r="K20" s="12"/>
      <c r="L20" s="12"/>
      <c r="M20" s="12"/>
      <c r="N20" s="12"/>
    </row>
    <row r="21" spans="1:14" ht="12.75">
      <c r="A21" s="18" t="s">
        <v>3</v>
      </c>
      <c r="B21" s="11" t="s">
        <v>4</v>
      </c>
      <c r="C21" s="11"/>
      <c r="D21" s="11"/>
      <c r="E21" s="11"/>
      <c r="F21" s="11"/>
      <c r="G21" s="19" t="s">
        <v>5</v>
      </c>
      <c r="H21" s="20" t="s">
        <v>6</v>
      </c>
      <c r="I21" s="10" t="s">
        <v>4</v>
      </c>
      <c r="J21" s="10"/>
      <c r="K21" s="10"/>
      <c r="L21" s="10"/>
      <c r="M21" s="10"/>
      <c r="N21" s="21" t="s">
        <v>6</v>
      </c>
    </row>
    <row r="22" spans="1:14" ht="12.75">
      <c r="A22" s="22" t="s">
        <v>14</v>
      </c>
      <c r="B22" s="23" t="s">
        <v>15</v>
      </c>
      <c r="C22" s="24"/>
      <c r="D22" s="24"/>
      <c r="E22" s="24"/>
      <c r="F22" s="25">
        <v>10</v>
      </c>
      <c r="G22" s="41" t="s">
        <v>16</v>
      </c>
      <c r="H22" s="42">
        <v>10138.76</v>
      </c>
      <c r="I22" s="28" t="s">
        <v>10</v>
      </c>
      <c r="J22" s="29"/>
      <c r="K22" s="29"/>
      <c r="L22" s="29"/>
      <c r="M22" s="30"/>
      <c r="N22" s="31"/>
    </row>
    <row r="23" spans="1:14" ht="12.75">
      <c r="A23" s="32"/>
      <c r="B23" s="15" t="s">
        <v>17</v>
      </c>
      <c r="C23" s="15"/>
      <c r="D23" s="15"/>
      <c r="E23" s="15"/>
      <c r="F23" s="34">
        <v>1</v>
      </c>
      <c r="G23" s="35"/>
      <c r="H23" s="36">
        <v>529.34</v>
      </c>
      <c r="I23" s="37" t="s">
        <v>11</v>
      </c>
      <c r="J23" s="38"/>
      <c r="K23" s="38"/>
      <c r="L23" s="38"/>
      <c r="M23" s="39"/>
      <c r="N23" s="40">
        <v>2307.68</v>
      </c>
    </row>
    <row r="24" spans="1:14" ht="12.75">
      <c r="A24" s="32"/>
      <c r="B24" s="33"/>
      <c r="C24" s="15"/>
      <c r="D24" s="15"/>
      <c r="E24" s="15"/>
      <c r="F24" s="34"/>
      <c r="G24" s="35"/>
      <c r="H24" s="44"/>
      <c r="I24" s="43"/>
      <c r="J24" s="15"/>
      <c r="K24" s="15"/>
      <c r="L24" s="15"/>
      <c r="M24" s="34"/>
      <c r="N24" s="45"/>
    </row>
    <row r="25" spans="1:14" ht="12.75">
      <c r="A25" s="46"/>
      <c r="B25" s="47"/>
      <c r="C25" s="48"/>
      <c r="D25" s="48"/>
      <c r="E25" s="48"/>
      <c r="F25" s="49"/>
      <c r="G25" s="47"/>
      <c r="H25" s="50">
        <f>SUM(H22:H24)</f>
        <v>10668.1</v>
      </c>
      <c r="I25" s="51"/>
      <c r="J25" s="52"/>
      <c r="K25" s="52"/>
      <c r="L25" s="52"/>
      <c r="M25" s="53"/>
      <c r="N25" s="50">
        <f>SUM(N23:N24)</f>
        <v>2307.68</v>
      </c>
    </row>
    <row r="26" spans="1:14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4" t="str">
        <f>A19</f>
        <v>МЕХАНИЧЕСКИЙ 6</v>
      </c>
      <c r="B27" s="14"/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7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</row>
    <row r="29" spans="1:14" ht="12.75">
      <c r="A29" s="18" t="s">
        <v>3</v>
      </c>
      <c r="B29" s="11" t="s">
        <v>4</v>
      </c>
      <c r="C29" s="11"/>
      <c r="D29" s="11"/>
      <c r="E29" s="11"/>
      <c r="F29" s="11"/>
      <c r="G29" s="19" t="s">
        <v>5</v>
      </c>
      <c r="H29" s="20" t="s">
        <v>6</v>
      </c>
      <c r="I29" s="10" t="s">
        <v>4</v>
      </c>
      <c r="J29" s="10"/>
      <c r="K29" s="10"/>
      <c r="L29" s="10"/>
      <c r="M29" s="10"/>
      <c r="N29" s="21" t="s">
        <v>6</v>
      </c>
    </row>
    <row r="30" spans="1:14" ht="12.75">
      <c r="A30" s="22" t="s">
        <v>18</v>
      </c>
      <c r="B30" s="23"/>
      <c r="C30" s="24"/>
      <c r="D30" s="24"/>
      <c r="E30" s="24"/>
      <c r="F30" s="25"/>
      <c r="G30" s="41"/>
      <c r="H30" s="42">
        <v>0</v>
      </c>
      <c r="I30" s="28" t="s">
        <v>10</v>
      </c>
      <c r="J30" s="29"/>
      <c r="K30" s="29"/>
      <c r="L30" s="29"/>
      <c r="M30" s="30"/>
      <c r="N30" s="31"/>
    </row>
    <row r="31" spans="1:14" ht="12.75">
      <c r="A31" s="32"/>
      <c r="B31" s="33"/>
      <c r="C31" s="15"/>
      <c r="D31" s="15"/>
      <c r="E31" s="15"/>
      <c r="F31" s="34"/>
      <c r="G31" s="35"/>
      <c r="H31" s="36"/>
      <c r="I31" s="37" t="s">
        <v>11</v>
      </c>
      <c r="J31" s="38"/>
      <c r="K31" s="38"/>
      <c r="L31" s="38"/>
      <c r="M31" s="39"/>
      <c r="N31" s="40">
        <v>2307.68</v>
      </c>
    </row>
    <row r="32" spans="1:14" ht="12.75">
      <c r="A32" s="32"/>
      <c r="B32" s="23"/>
      <c r="C32" s="24"/>
      <c r="D32" s="24"/>
      <c r="E32" s="24"/>
      <c r="F32" s="25"/>
      <c r="G32" s="41"/>
      <c r="H32" s="42"/>
      <c r="I32" s="43" t="s">
        <v>19</v>
      </c>
      <c r="J32" s="15"/>
      <c r="K32" s="15"/>
      <c r="L32" s="15"/>
      <c r="M32" s="34"/>
      <c r="N32" s="36">
        <v>1628.88</v>
      </c>
    </row>
    <row r="33" spans="1:14" ht="12.75">
      <c r="A33" s="32"/>
      <c r="B33" s="33"/>
      <c r="C33" s="15"/>
      <c r="D33" s="15"/>
      <c r="E33" s="15"/>
      <c r="F33" s="34"/>
      <c r="G33" s="35"/>
      <c r="H33" s="44"/>
      <c r="I33" s="43"/>
      <c r="J33" s="15"/>
      <c r="K33" s="15"/>
      <c r="L33" s="15"/>
      <c r="M33" s="34"/>
      <c r="N33" s="45"/>
    </row>
    <row r="34" spans="1:14" ht="12.75">
      <c r="A34" s="46"/>
      <c r="B34" s="47"/>
      <c r="C34" s="48"/>
      <c r="D34" s="48"/>
      <c r="E34" s="48"/>
      <c r="F34" s="49"/>
      <c r="G34" s="47"/>
      <c r="H34" s="50">
        <f>SUM(H30:H33)</f>
        <v>0</v>
      </c>
      <c r="I34" s="51"/>
      <c r="J34" s="52"/>
      <c r="K34" s="52"/>
      <c r="L34" s="52"/>
      <c r="M34" s="53"/>
      <c r="N34" s="50">
        <f>SUM(N31:N33)</f>
        <v>3936.56</v>
      </c>
    </row>
    <row r="35" spans="1:14" ht="12.7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4" t="str">
        <f>A27</f>
        <v>МЕХАНИЧЕСКИЙ 6</v>
      </c>
      <c r="B36" s="14"/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7"/>
      <c r="B37" s="13" t="s">
        <v>1</v>
      </c>
      <c r="C37" s="13"/>
      <c r="D37" s="13"/>
      <c r="E37" s="13"/>
      <c r="F37" s="13"/>
      <c r="G37" s="13"/>
      <c r="H37" s="13"/>
      <c r="I37" s="12" t="s">
        <v>2</v>
      </c>
      <c r="J37" s="12"/>
      <c r="K37" s="12"/>
      <c r="L37" s="12"/>
      <c r="M37" s="12"/>
      <c r="N37" s="12"/>
    </row>
    <row r="38" spans="1:14" ht="12.75">
      <c r="A38" s="18" t="s">
        <v>3</v>
      </c>
      <c r="B38" s="11" t="s">
        <v>4</v>
      </c>
      <c r="C38" s="11"/>
      <c r="D38" s="11"/>
      <c r="E38" s="11"/>
      <c r="F38" s="11"/>
      <c r="G38" s="19" t="s">
        <v>5</v>
      </c>
      <c r="H38" s="20" t="s">
        <v>6</v>
      </c>
      <c r="I38" s="10" t="s">
        <v>4</v>
      </c>
      <c r="J38" s="10"/>
      <c r="K38" s="10"/>
      <c r="L38" s="10"/>
      <c r="M38" s="10"/>
      <c r="N38" s="21" t="s">
        <v>6</v>
      </c>
    </row>
    <row r="39" spans="1:14" ht="12.75">
      <c r="A39" s="22" t="s">
        <v>20</v>
      </c>
      <c r="B39" s="23"/>
      <c r="C39" s="24"/>
      <c r="D39" s="24"/>
      <c r="E39" s="24"/>
      <c r="F39" s="25"/>
      <c r="G39" s="41"/>
      <c r="H39" s="42">
        <v>0</v>
      </c>
      <c r="I39" s="28" t="s">
        <v>10</v>
      </c>
      <c r="J39" s="29"/>
      <c r="K39" s="29"/>
      <c r="L39" s="29"/>
      <c r="M39" s="30"/>
      <c r="N39" s="31"/>
    </row>
    <row r="40" spans="1:14" ht="12.75">
      <c r="A40" s="32"/>
      <c r="B40" s="33"/>
      <c r="C40" s="15"/>
      <c r="D40" s="15"/>
      <c r="E40" s="15"/>
      <c r="F40" s="34"/>
      <c r="G40" s="35"/>
      <c r="H40" s="36"/>
      <c r="I40" s="37" t="s">
        <v>11</v>
      </c>
      <c r="J40" s="38"/>
      <c r="K40" s="38"/>
      <c r="L40" s="38"/>
      <c r="M40" s="39"/>
      <c r="N40" s="40">
        <v>2307.68</v>
      </c>
    </row>
    <row r="41" spans="1:14" ht="12.75">
      <c r="A41" s="32"/>
      <c r="B41" s="33"/>
      <c r="C41" s="15"/>
      <c r="D41" s="15"/>
      <c r="E41" s="15"/>
      <c r="F41" s="34"/>
      <c r="G41" s="35"/>
      <c r="H41" s="44"/>
      <c r="I41" s="43"/>
      <c r="J41" s="15"/>
      <c r="K41" s="15"/>
      <c r="L41" s="15"/>
      <c r="M41" s="34"/>
      <c r="N41" s="45"/>
    </row>
    <row r="42" spans="1:14" ht="12.75">
      <c r="A42" s="46"/>
      <c r="B42" s="47"/>
      <c r="C42" s="48"/>
      <c r="D42" s="48"/>
      <c r="E42" s="48"/>
      <c r="F42" s="49"/>
      <c r="G42" s="47"/>
      <c r="H42" s="50">
        <f>SUM(H39:H41)</f>
        <v>0</v>
      </c>
      <c r="I42" s="51"/>
      <c r="J42" s="52"/>
      <c r="K42" s="52"/>
      <c r="L42" s="52"/>
      <c r="M42" s="53"/>
      <c r="N42" s="50">
        <f>SUM(N40:N41)</f>
        <v>2307.68</v>
      </c>
    </row>
    <row r="43" spans="1:14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4" t="str">
        <f>A36</f>
        <v>МЕХАНИЧЕСКИЙ 6</v>
      </c>
      <c r="B44" s="14"/>
      <c r="C44" s="14"/>
      <c r="D44" s="14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7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8" t="s">
        <v>3</v>
      </c>
      <c r="B46" s="11" t="s">
        <v>4</v>
      </c>
      <c r="C46" s="11"/>
      <c r="D46" s="11"/>
      <c r="E46" s="11"/>
      <c r="F46" s="11"/>
      <c r="G46" s="19" t="s">
        <v>5</v>
      </c>
      <c r="H46" s="20" t="s">
        <v>6</v>
      </c>
      <c r="I46" s="10" t="s">
        <v>4</v>
      </c>
      <c r="J46" s="10"/>
      <c r="K46" s="10"/>
      <c r="L46" s="10"/>
      <c r="M46" s="10"/>
      <c r="N46" s="21" t="s">
        <v>6</v>
      </c>
    </row>
    <row r="47" spans="1:14" ht="12.75">
      <c r="A47" s="22" t="s">
        <v>21</v>
      </c>
      <c r="B47" s="23"/>
      <c r="C47" s="24"/>
      <c r="D47" s="24"/>
      <c r="E47" s="24"/>
      <c r="F47" s="25"/>
      <c r="G47" s="41"/>
      <c r="H47" s="42">
        <v>0</v>
      </c>
      <c r="I47" s="28" t="s">
        <v>10</v>
      </c>
      <c r="J47" s="29"/>
      <c r="K47" s="29"/>
      <c r="L47" s="29"/>
      <c r="M47" s="30"/>
      <c r="N47" s="31"/>
    </row>
    <row r="48" spans="1:14" ht="12.75">
      <c r="A48" s="32"/>
      <c r="B48" s="33"/>
      <c r="C48" s="15"/>
      <c r="D48" s="15"/>
      <c r="E48" s="15"/>
      <c r="F48" s="34"/>
      <c r="G48" s="35"/>
      <c r="H48" s="36"/>
      <c r="I48" s="37" t="s">
        <v>11</v>
      </c>
      <c r="J48" s="38"/>
      <c r="K48" s="38"/>
      <c r="L48" s="38"/>
      <c r="M48" s="39"/>
      <c r="N48" s="40">
        <v>2307.68</v>
      </c>
    </row>
    <row r="49" spans="1:14" ht="12.75">
      <c r="A49" s="32"/>
      <c r="B49" s="33"/>
      <c r="C49" s="15"/>
      <c r="D49" s="15"/>
      <c r="E49" s="15"/>
      <c r="F49" s="34"/>
      <c r="G49" s="35"/>
      <c r="H49" s="44"/>
      <c r="I49" s="43"/>
      <c r="J49" s="15"/>
      <c r="K49" s="15"/>
      <c r="L49" s="15"/>
      <c r="M49" s="34"/>
      <c r="N49" s="45"/>
    </row>
    <row r="50" spans="1:14" ht="12.75">
      <c r="A50" s="46"/>
      <c r="B50" s="47"/>
      <c r="C50" s="48"/>
      <c r="D50" s="48"/>
      <c r="E50" s="48"/>
      <c r="F50" s="49"/>
      <c r="G50" s="47"/>
      <c r="H50" s="50">
        <f>SUM(H47:H49)</f>
        <v>0</v>
      </c>
      <c r="I50" s="51"/>
      <c r="J50" s="52"/>
      <c r="K50" s="52"/>
      <c r="L50" s="52"/>
      <c r="M50" s="53"/>
      <c r="N50" s="50">
        <f>SUM(N48:N49)</f>
        <v>2307.68</v>
      </c>
    </row>
    <row r="51" spans="1:14" ht="12.7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4" t="str">
        <f>A44</f>
        <v>МЕХАНИЧЕСКИЙ 6</v>
      </c>
      <c r="B52" s="14"/>
      <c r="C52" s="14"/>
      <c r="D52" s="14"/>
      <c r="E52" s="54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7"/>
      <c r="B53" s="13" t="s">
        <v>1</v>
      </c>
      <c r="C53" s="13"/>
      <c r="D53" s="13"/>
      <c r="E53" s="13"/>
      <c r="F53" s="13"/>
      <c r="G53" s="13"/>
      <c r="H53" s="13"/>
      <c r="I53" s="12" t="s">
        <v>2</v>
      </c>
      <c r="J53" s="12"/>
      <c r="K53" s="12"/>
      <c r="L53" s="12"/>
      <c r="M53" s="12"/>
      <c r="N53" s="12"/>
    </row>
    <row r="54" spans="1:14" ht="12.75">
      <c r="A54" s="18" t="s">
        <v>3</v>
      </c>
      <c r="B54" s="11" t="s">
        <v>4</v>
      </c>
      <c r="C54" s="11"/>
      <c r="D54" s="11"/>
      <c r="E54" s="11"/>
      <c r="F54" s="11"/>
      <c r="G54" s="19" t="s">
        <v>5</v>
      </c>
      <c r="H54" s="20" t="s">
        <v>6</v>
      </c>
      <c r="I54" s="10" t="s">
        <v>4</v>
      </c>
      <c r="J54" s="10"/>
      <c r="K54" s="10"/>
      <c r="L54" s="10"/>
      <c r="M54" s="10"/>
      <c r="N54" s="21" t="s">
        <v>6</v>
      </c>
    </row>
    <row r="55" spans="1:14" ht="12.75">
      <c r="A55" s="22" t="s">
        <v>22</v>
      </c>
      <c r="B55" s="23" t="s">
        <v>23</v>
      </c>
      <c r="C55" s="24"/>
      <c r="D55" s="24"/>
      <c r="E55" s="24"/>
      <c r="F55" s="25">
        <v>1</v>
      </c>
      <c r="G55" s="41"/>
      <c r="H55" s="42">
        <v>2601.45</v>
      </c>
      <c r="I55" s="28" t="s">
        <v>10</v>
      </c>
      <c r="J55" s="29"/>
      <c r="K55" s="29"/>
      <c r="L55" s="29"/>
      <c r="M55" s="30"/>
      <c r="N55" s="31"/>
    </row>
    <row r="56" spans="1:14" ht="12.75">
      <c r="A56" s="32"/>
      <c r="B56" s="33"/>
      <c r="C56" s="15"/>
      <c r="D56" s="15"/>
      <c r="E56" s="15"/>
      <c r="F56" s="34"/>
      <c r="G56" s="35"/>
      <c r="H56" s="36"/>
      <c r="I56" s="37" t="s">
        <v>11</v>
      </c>
      <c r="J56" s="38"/>
      <c r="K56" s="38"/>
      <c r="L56" s="38"/>
      <c r="M56" s="39"/>
      <c r="N56" s="40">
        <v>2307.68</v>
      </c>
    </row>
    <row r="57" spans="1:14" ht="12.75">
      <c r="A57" s="32"/>
      <c r="B57" s="23"/>
      <c r="C57" s="24"/>
      <c r="D57" s="24"/>
      <c r="E57" s="24"/>
      <c r="F57" s="25"/>
      <c r="G57" s="41"/>
      <c r="H57" s="42"/>
      <c r="I57" s="43" t="s">
        <v>24</v>
      </c>
      <c r="J57" s="15"/>
      <c r="K57" s="15"/>
      <c r="L57" s="15"/>
      <c r="M57" s="34">
        <v>1</v>
      </c>
      <c r="N57" s="36">
        <v>336.02</v>
      </c>
    </row>
    <row r="58" spans="1:14" ht="12.75">
      <c r="A58" s="32"/>
      <c r="B58" s="33"/>
      <c r="C58" s="15"/>
      <c r="D58" s="15"/>
      <c r="E58" s="15"/>
      <c r="F58" s="34"/>
      <c r="G58" s="35"/>
      <c r="H58" s="44"/>
      <c r="I58" s="43"/>
      <c r="J58" s="15"/>
      <c r="K58" s="15"/>
      <c r="L58" s="15"/>
      <c r="M58" s="34"/>
      <c r="N58" s="45"/>
    </row>
    <row r="59" spans="1:14" ht="12.75">
      <c r="A59" s="46"/>
      <c r="B59" s="47"/>
      <c r="C59" s="48"/>
      <c r="D59" s="48"/>
      <c r="E59" s="48"/>
      <c r="F59" s="49"/>
      <c r="G59" s="47"/>
      <c r="H59" s="50">
        <f>SUM(H55:H58)</f>
        <v>2601.45</v>
      </c>
      <c r="I59" s="51"/>
      <c r="J59" s="52"/>
      <c r="K59" s="52"/>
      <c r="L59" s="52"/>
      <c r="M59" s="53"/>
      <c r="N59" s="50">
        <f>SUM(N56:N58)</f>
        <v>2643.7</v>
      </c>
    </row>
    <row r="60" spans="1:14" ht="12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4" t="str">
        <f>A52</f>
        <v>МЕХАНИЧЕСКИЙ 6</v>
      </c>
      <c r="B61" s="14"/>
      <c r="C61" s="14"/>
      <c r="D61" s="14"/>
      <c r="E61" s="54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7"/>
      <c r="B62" s="13" t="s">
        <v>1</v>
      </c>
      <c r="C62" s="13"/>
      <c r="D62" s="13"/>
      <c r="E62" s="13"/>
      <c r="F62" s="13"/>
      <c r="G62" s="13"/>
      <c r="H62" s="13"/>
      <c r="I62" s="12" t="s">
        <v>2</v>
      </c>
      <c r="J62" s="12"/>
      <c r="K62" s="12"/>
      <c r="L62" s="12"/>
      <c r="M62" s="12"/>
      <c r="N62" s="12"/>
    </row>
    <row r="63" spans="1:14" ht="12.75">
      <c r="A63" s="18" t="s">
        <v>3</v>
      </c>
      <c r="B63" s="11" t="s">
        <v>4</v>
      </c>
      <c r="C63" s="11"/>
      <c r="D63" s="11"/>
      <c r="E63" s="11"/>
      <c r="F63" s="11"/>
      <c r="G63" s="19" t="s">
        <v>5</v>
      </c>
      <c r="H63" s="20" t="s">
        <v>6</v>
      </c>
      <c r="I63" s="10" t="s">
        <v>4</v>
      </c>
      <c r="J63" s="10"/>
      <c r="K63" s="10"/>
      <c r="L63" s="10"/>
      <c r="M63" s="10"/>
      <c r="N63" s="21" t="s">
        <v>6</v>
      </c>
    </row>
    <row r="64" spans="1:14" ht="12.75">
      <c r="A64" s="22" t="s">
        <v>25</v>
      </c>
      <c r="B64" s="23"/>
      <c r="C64" s="24"/>
      <c r="D64" s="24"/>
      <c r="E64" s="24"/>
      <c r="F64" s="25"/>
      <c r="G64" s="41"/>
      <c r="H64" s="42">
        <v>0</v>
      </c>
      <c r="I64" s="28" t="s">
        <v>10</v>
      </c>
      <c r="J64" s="29"/>
      <c r="K64" s="29"/>
      <c r="L64" s="29"/>
      <c r="M64" s="30"/>
      <c r="N64" s="31"/>
    </row>
    <row r="65" spans="1:14" ht="12.75">
      <c r="A65" s="32"/>
      <c r="B65" s="33"/>
      <c r="C65" s="15"/>
      <c r="D65" s="15"/>
      <c r="E65" s="15"/>
      <c r="F65" s="34"/>
      <c r="G65" s="35"/>
      <c r="H65" s="36"/>
      <c r="I65" s="37" t="s">
        <v>11</v>
      </c>
      <c r="J65" s="38"/>
      <c r="K65" s="38"/>
      <c r="L65" s="38"/>
      <c r="M65" s="39"/>
      <c r="N65" s="40">
        <v>2307.68</v>
      </c>
    </row>
    <row r="66" spans="1:14" ht="12.75">
      <c r="A66" s="32"/>
      <c r="B66" s="23"/>
      <c r="C66" s="24"/>
      <c r="D66" s="24"/>
      <c r="E66" s="24"/>
      <c r="F66" s="25"/>
      <c r="G66" s="41"/>
      <c r="H66" s="42"/>
      <c r="I66" s="43" t="s">
        <v>24</v>
      </c>
      <c r="J66" s="15"/>
      <c r="K66" s="15"/>
      <c r="L66" s="15"/>
      <c r="M66" s="34">
        <v>4</v>
      </c>
      <c r="N66" s="36">
        <v>336.02</v>
      </c>
    </row>
    <row r="67" spans="1:14" ht="12.75">
      <c r="A67" s="32"/>
      <c r="B67" s="33"/>
      <c r="C67" s="15"/>
      <c r="D67" s="15"/>
      <c r="E67" s="15"/>
      <c r="F67" s="34"/>
      <c r="G67" s="35"/>
      <c r="H67" s="44"/>
      <c r="I67" s="43"/>
      <c r="J67" s="15"/>
      <c r="K67" s="15"/>
      <c r="L67" s="15"/>
      <c r="M67" s="34"/>
      <c r="N67" s="45"/>
    </row>
    <row r="68" spans="1:14" ht="12.75">
      <c r="A68" s="46"/>
      <c r="B68" s="47"/>
      <c r="C68" s="48"/>
      <c r="D68" s="48"/>
      <c r="E68" s="48"/>
      <c r="F68" s="49"/>
      <c r="G68" s="47"/>
      <c r="H68" s="50">
        <f>SUM(H64:H67)</f>
        <v>0</v>
      </c>
      <c r="I68" s="51"/>
      <c r="J68" s="52"/>
      <c r="K68" s="52"/>
      <c r="L68" s="52"/>
      <c r="M68" s="53"/>
      <c r="N68" s="50">
        <f>SUM(N65:N67)</f>
        <v>2643.7</v>
      </c>
    </row>
    <row r="69" spans="1:14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4" t="str">
        <f>A61</f>
        <v>МЕХАНИЧЕСКИЙ 6</v>
      </c>
      <c r="B70" s="14"/>
      <c r="C70" s="14"/>
      <c r="D70" s="14"/>
      <c r="E70" s="54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2.75">
      <c r="A71" s="17"/>
      <c r="B71" s="13" t="s">
        <v>1</v>
      </c>
      <c r="C71" s="13"/>
      <c r="D71" s="13"/>
      <c r="E71" s="13"/>
      <c r="F71" s="13"/>
      <c r="G71" s="13"/>
      <c r="H71" s="13"/>
      <c r="I71" s="12" t="s">
        <v>2</v>
      </c>
      <c r="J71" s="12"/>
      <c r="K71" s="12"/>
      <c r="L71" s="12"/>
      <c r="M71" s="12"/>
      <c r="N71" s="12"/>
    </row>
    <row r="72" spans="1:14" ht="12.75">
      <c r="A72" s="18" t="s">
        <v>3</v>
      </c>
      <c r="B72" s="11" t="s">
        <v>4</v>
      </c>
      <c r="C72" s="11"/>
      <c r="D72" s="11"/>
      <c r="E72" s="11"/>
      <c r="F72" s="11"/>
      <c r="G72" s="19" t="s">
        <v>5</v>
      </c>
      <c r="H72" s="20" t="s">
        <v>6</v>
      </c>
      <c r="I72" s="10" t="s">
        <v>4</v>
      </c>
      <c r="J72" s="10"/>
      <c r="K72" s="10"/>
      <c r="L72" s="10"/>
      <c r="M72" s="10"/>
      <c r="N72" s="21" t="s">
        <v>6</v>
      </c>
    </row>
    <row r="73" spans="1:14" ht="12.75">
      <c r="A73" s="22" t="s">
        <v>26</v>
      </c>
      <c r="B73" s="23"/>
      <c r="C73" s="24"/>
      <c r="D73" s="24"/>
      <c r="E73" s="24"/>
      <c r="F73" s="25"/>
      <c r="G73" s="41"/>
      <c r="H73" s="42">
        <v>0</v>
      </c>
      <c r="I73" s="28" t="s">
        <v>10</v>
      </c>
      <c r="J73" s="29"/>
      <c r="K73" s="29"/>
      <c r="L73" s="29"/>
      <c r="M73" s="30"/>
      <c r="N73" s="31"/>
    </row>
    <row r="74" spans="1:14" ht="12.75">
      <c r="A74" s="32"/>
      <c r="B74" s="33"/>
      <c r="C74" s="15"/>
      <c r="D74" s="15"/>
      <c r="E74" s="15"/>
      <c r="F74" s="34"/>
      <c r="G74" s="35"/>
      <c r="H74" s="36"/>
      <c r="I74" s="37" t="s">
        <v>11</v>
      </c>
      <c r="J74" s="38"/>
      <c r="K74" s="38"/>
      <c r="L74" s="38"/>
      <c r="M74" s="39"/>
      <c r="N74" s="40">
        <v>2307.68</v>
      </c>
    </row>
    <row r="75" spans="1:14" ht="12.75">
      <c r="A75" s="32"/>
      <c r="B75" s="33"/>
      <c r="C75" s="15"/>
      <c r="D75" s="15"/>
      <c r="E75" s="15"/>
      <c r="F75" s="34"/>
      <c r="G75" s="35"/>
      <c r="H75" s="44"/>
      <c r="I75" s="43"/>
      <c r="J75" s="15"/>
      <c r="K75" s="15"/>
      <c r="L75" s="15"/>
      <c r="M75" s="34"/>
      <c r="N75" s="45"/>
    </row>
    <row r="76" spans="1:14" ht="12.75">
      <c r="A76" s="46"/>
      <c r="B76" s="47"/>
      <c r="C76" s="48"/>
      <c r="D76" s="48"/>
      <c r="E76" s="48"/>
      <c r="F76" s="49"/>
      <c r="G76" s="47"/>
      <c r="H76" s="50">
        <f>SUM(H73:H75)</f>
        <v>0</v>
      </c>
      <c r="I76" s="51"/>
      <c r="J76" s="52"/>
      <c r="K76" s="52"/>
      <c r="L76" s="52"/>
      <c r="M76" s="53"/>
      <c r="N76" s="50">
        <f>SUM(N74:N75)</f>
        <v>2307.68</v>
      </c>
    </row>
    <row r="77" spans="1:14" ht="12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4" t="str">
        <f>A70</f>
        <v>МЕХАНИЧЕСКИЙ 6</v>
      </c>
      <c r="B78" s="14"/>
      <c r="C78" s="14"/>
      <c r="D78" s="14"/>
      <c r="E78" s="54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>
      <c r="A79" s="17"/>
      <c r="B79" s="13" t="s">
        <v>1</v>
      </c>
      <c r="C79" s="13"/>
      <c r="D79" s="13"/>
      <c r="E79" s="13"/>
      <c r="F79" s="13"/>
      <c r="G79" s="13"/>
      <c r="H79" s="13"/>
      <c r="I79" s="12" t="s">
        <v>2</v>
      </c>
      <c r="J79" s="12"/>
      <c r="K79" s="12"/>
      <c r="L79" s="12"/>
      <c r="M79" s="12"/>
      <c r="N79" s="12"/>
    </row>
    <row r="80" spans="1:14" ht="12.75">
      <c r="A80" s="18" t="s">
        <v>3</v>
      </c>
      <c r="B80" s="11" t="s">
        <v>4</v>
      </c>
      <c r="C80" s="11"/>
      <c r="D80" s="11"/>
      <c r="E80" s="11"/>
      <c r="F80" s="11"/>
      <c r="G80" s="19" t="s">
        <v>5</v>
      </c>
      <c r="H80" s="20" t="s">
        <v>6</v>
      </c>
      <c r="I80" s="10" t="s">
        <v>4</v>
      </c>
      <c r="J80" s="10"/>
      <c r="K80" s="10"/>
      <c r="L80" s="10"/>
      <c r="M80" s="10"/>
      <c r="N80" s="21" t="s">
        <v>6</v>
      </c>
    </row>
    <row r="81" spans="1:14" ht="12.75">
      <c r="A81" s="22" t="s">
        <v>27</v>
      </c>
      <c r="B81" s="23" t="s">
        <v>28</v>
      </c>
      <c r="C81" s="24"/>
      <c r="D81" s="24"/>
      <c r="E81" s="24"/>
      <c r="F81" s="25"/>
      <c r="G81" s="41"/>
      <c r="H81" s="42"/>
      <c r="I81" s="28" t="s">
        <v>10</v>
      </c>
      <c r="J81" s="29"/>
      <c r="K81" s="29"/>
      <c r="L81" s="29"/>
      <c r="M81" s="30"/>
      <c r="N81" s="31"/>
    </row>
    <row r="82" spans="1:14" ht="12.75">
      <c r="A82" s="32"/>
      <c r="B82" s="33"/>
      <c r="C82" s="15"/>
      <c r="D82" s="15"/>
      <c r="E82" s="15" t="s">
        <v>29</v>
      </c>
      <c r="F82" s="34"/>
      <c r="G82" s="35"/>
      <c r="H82" s="55">
        <v>2591.15</v>
      </c>
      <c r="I82" s="37" t="s">
        <v>11</v>
      </c>
      <c r="J82" s="38"/>
      <c r="K82" s="38"/>
      <c r="L82" s="38"/>
      <c r="M82" s="39"/>
      <c r="N82" s="40">
        <v>2307.68</v>
      </c>
    </row>
    <row r="83" spans="1:14" ht="12.75">
      <c r="A83" s="32"/>
      <c r="B83" s="33"/>
      <c r="C83" s="15"/>
      <c r="D83" s="15"/>
      <c r="E83" s="15"/>
      <c r="F83" s="34"/>
      <c r="G83" s="35"/>
      <c r="H83" s="44"/>
      <c r="I83" s="43"/>
      <c r="J83" s="15"/>
      <c r="K83" s="15"/>
      <c r="L83" s="15"/>
      <c r="M83" s="34"/>
      <c r="N83" s="45"/>
    </row>
    <row r="84" spans="1:14" ht="12.75">
      <c r="A84" s="46"/>
      <c r="B84" s="47"/>
      <c r="C84" s="48"/>
      <c r="D84" s="48"/>
      <c r="E84" s="48"/>
      <c r="F84" s="49"/>
      <c r="G84" s="47"/>
      <c r="H84" s="50">
        <f>SUM(H82:H83)</f>
        <v>2591.15</v>
      </c>
      <c r="I84" s="51"/>
      <c r="J84" s="52"/>
      <c r="K84" s="52"/>
      <c r="L84" s="52"/>
      <c r="M84" s="53"/>
      <c r="N84" s="50">
        <f>SUM(N82:N83)</f>
        <v>2307.68</v>
      </c>
    </row>
    <row r="85" spans="1:14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4" t="str">
        <f>A78</f>
        <v>МЕХАНИЧЕСКИЙ 6</v>
      </c>
      <c r="B86" s="14"/>
      <c r="C86" s="14"/>
      <c r="D86" s="14"/>
      <c r="E86" s="54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2.75">
      <c r="A87" s="17"/>
      <c r="B87" s="13" t="s">
        <v>1</v>
      </c>
      <c r="C87" s="13"/>
      <c r="D87" s="13"/>
      <c r="E87" s="13"/>
      <c r="F87" s="13"/>
      <c r="G87" s="13"/>
      <c r="H87" s="13"/>
      <c r="I87" s="12" t="s">
        <v>2</v>
      </c>
      <c r="J87" s="12"/>
      <c r="K87" s="12"/>
      <c r="L87" s="12"/>
      <c r="M87" s="12"/>
      <c r="N87" s="12"/>
    </row>
    <row r="88" spans="1:14" ht="12.75">
      <c r="A88" s="18" t="s">
        <v>3</v>
      </c>
      <c r="B88" s="11" t="s">
        <v>4</v>
      </c>
      <c r="C88" s="11"/>
      <c r="D88" s="11"/>
      <c r="E88" s="11"/>
      <c r="F88" s="11"/>
      <c r="G88" s="19" t="s">
        <v>5</v>
      </c>
      <c r="H88" s="20" t="s">
        <v>6</v>
      </c>
      <c r="I88" s="10" t="s">
        <v>4</v>
      </c>
      <c r="J88" s="10"/>
      <c r="K88" s="10"/>
      <c r="L88" s="10"/>
      <c r="M88" s="10"/>
      <c r="N88" s="21" t="s">
        <v>6</v>
      </c>
    </row>
    <row r="89" spans="1:14" ht="12.75">
      <c r="A89" s="22" t="s">
        <v>30</v>
      </c>
      <c r="B89" s="23"/>
      <c r="C89" s="24"/>
      <c r="D89" s="24"/>
      <c r="E89" s="24"/>
      <c r="F89" s="25"/>
      <c r="G89" s="41"/>
      <c r="H89" s="42">
        <v>0</v>
      </c>
      <c r="I89" s="28" t="s">
        <v>10</v>
      </c>
      <c r="J89" s="29"/>
      <c r="K89" s="29"/>
      <c r="L89" s="29"/>
      <c r="M89" s="30"/>
      <c r="N89" s="31"/>
    </row>
    <row r="90" spans="1:14" ht="12.75">
      <c r="A90" s="32"/>
      <c r="B90" s="33"/>
      <c r="C90" s="15"/>
      <c r="D90" s="15"/>
      <c r="E90" s="15"/>
      <c r="F90" s="34"/>
      <c r="G90" s="35"/>
      <c r="H90" s="36"/>
      <c r="I90" s="37" t="s">
        <v>11</v>
      </c>
      <c r="J90" s="38"/>
      <c r="K90" s="38"/>
      <c r="L90" s="38"/>
      <c r="M90" s="39"/>
      <c r="N90" s="40">
        <v>2307.68</v>
      </c>
    </row>
    <row r="91" spans="1:14" ht="12.75">
      <c r="A91" s="32"/>
      <c r="B91" s="23"/>
      <c r="C91" s="24"/>
      <c r="D91" s="24"/>
      <c r="E91" s="24"/>
      <c r="F91" s="25"/>
      <c r="G91" s="41"/>
      <c r="H91" s="42"/>
      <c r="I91" s="43" t="s">
        <v>31</v>
      </c>
      <c r="J91" s="15"/>
      <c r="K91" s="15"/>
      <c r="L91" s="15"/>
      <c r="M91" s="34"/>
      <c r="N91" s="36">
        <v>2596.57</v>
      </c>
    </row>
    <row r="92" spans="1:14" ht="12.75">
      <c r="A92" s="32"/>
      <c r="B92" s="33"/>
      <c r="C92" s="15"/>
      <c r="D92" s="15"/>
      <c r="E92" s="15"/>
      <c r="F92" s="34"/>
      <c r="G92" s="35"/>
      <c r="H92" s="44"/>
      <c r="I92" s="43"/>
      <c r="J92" s="15"/>
      <c r="K92" s="15"/>
      <c r="L92" s="15"/>
      <c r="M92" s="34"/>
      <c r="N92" s="45"/>
    </row>
    <row r="93" spans="1:14" ht="12.75">
      <c r="A93" s="46"/>
      <c r="B93" s="47"/>
      <c r="C93" s="48"/>
      <c r="D93" s="48"/>
      <c r="E93" s="48"/>
      <c r="F93" s="49"/>
      <c r="G93" s="47"/>
      <c r="H93" s="50">
        <f>SUM(H89:H92)</f>
        <v>0</v>
      </c>
      <c r="I93" s="51"/>
      <c r="J93" s="52"/>
      <c r="K93" s="52"/>
      <c r="L93" s="52"/>
      <c r="M93" s="53"/>
      <c r="N93" s="50">
        <f>SUM(N90:N92)</f>
        <v>4904.25</v>
      </c>
    </row>
    <row r="94" spans="1:14" ht="12.75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2.75">
      <c r="A95" s="14" t="str">
        <f>A86</f>
        <v>МЕХАНИЧЕСКИЙ 6</v>
      </c>
      <c r="B95" s="14"/>
      <c r="C95" s="14"/>
      <c r="D95" s="14"/>
      <c r="E95" s="54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>
      <c r="A96" s="17"/>
      <c r="B96" s="13" t="s">
        <v>1</v>
      </c>
      <c r="C96" s="13"/>
      <c r="D96" s="13"/>
      <c r="E96" s="13"/>
      <c r="F96" s="13"/>
      <c r="G96" s="13"/>
      <c r="H96" s="13"/>
      <c r="I96" s="12" t="s">
        <v>2</v>
      </c>
      <c r="J96" s="12"/>
      <c r="K96" s="12"/>
      <c r="L96" s="12"/>
      <c r="M96" s="12"/>
      <c r="N96" s="12"/>
    </row>
    <row r="97" spans="1:14" ht="12.75">
      <c r="A97" s="18" t="s">
        <v>3</v>
      </c>
      <c r="B97" s="11" t="s">
        <v>4</v>
      </c>
      <c r="C97" s="11"/>
      <c r="D97" s="11"/>
      <c r="E97" s="11"/>
      <c r="F97" s="11"/>
      <c r="G97" s="19" t="s">
        <v>5</v>
      </c>
      <c r="H97" s="20" t="s">
        <v>6</v>
      </c>
      <c r="I97" s="10" t="s">
        <v>4</v>
      </c>
      <c r="J97" s="10"/>
      <c r="K97" s="10"/>
      <c r="L97" s="10"/>
      <c r="M97" s="10"/>
      <c r="N97" s="21" t="s">
        <v>6</v>
      </c>
    </row>
    <row r="98" spans="1:14" ht="12.75">
      <c r="A98" s="22" t="s">
        <v>32</v>
      </c>
      <c r="B98" s="23"/>
      <c r="C98" s="24"/>
      <c r="D98" s="24"/>
      <c r="E98" s="24"/>
      <c r="F98" s="25"/>
      <c r="G98" s="41"/>
      <c r="H98" s="42">
        <v>0</v>
      </c>
      <c r="I98" s="28" t="s">
        <v>10</v>
      </c>
      <c r="J98" s="29"/>
      <c r="K98" s="29"/>
      <c r="L98" s="29"/>
      <c r="M98" s="30"/>
      <c r="N98" s="31"/>
    </row>
    <row r="99" spans="1:14" ht="12.75">
      <c r="A99" s="32"/>
      <c r="B99" s="33"/>
      <c r="C99" s="15"/>
      <c r="D99" s="15"/>
      <c r="E99" s="15"/>
      <c r="F99" s="34"/>
      <c r="G99" s="35"/>
      <c r="H99" s="36"/>
      <c r="I99" s="37" t="s">
        <v>11</v>
      </c>
      <c r="J99" s="38"/>
      <c r="K99" s="38"/>
      <c r="L99" s="38"/>
      <c r="M99" s="39"/>
      <c r="N99" s="40">
        <v>2307.68</v>
      </c>
    </row>
    <row r="100" spans="1:14" ht="12.75">
      <c r="A100" s="32"/>
      <c r="B100" s="33"/>
      <c r="C100" s="15"/>
      <c r="D100" s="15"/>
      <c r="E100" s="15"/>
      <c r="F100" s="34"/>
      <c r="G100" s="35"/>
      <c r="H100" s="44"/>
      <c r="I100" s="43"/>
      <c r="J100" s="15"/>
      <c r="K100" s="15"/>
      <c r="L100" s="15"/>
      <c r="M100" s="34"/>
      <c r="N100" s="45"/>
    </row>
    <row r="101" spans="1:14" ht="12.75">
      <c r="A101" s="46"/>
      <c r="B101" s="47"/>
      <c r="C101" s="48"/>
      <c r="D101" s="48"/>
      <c r="E101" s="48"/>
      <c r="F101" s="49"/>
      <c r="G101" s="47"/>
      <c r="H101" s="50">
        <f>SUM(H98:H100)</f>
        <v>0</v>
      </c>
      <c r="I101" s="51"/>
      <c r="J101" s="52"/>
      <c r="K101" s="52"/>
      <c r="L101" s="52"/>
      <c r="M101" s="53"/>
      <c r="N101" s="50">
        <f>SUM(N99:N100)</f>
        <v>2307.68</v>
      </c>
    </row>
    <row r="102" spans="1:14" ht="12.75">
      <c r="A102" s="9" t="s">
        <v>33</v>
      </c>
      <c r="B102" s="9"/>
      <c r="C102" s="9"/>
      <c r="D102" s="9"/>
      <c r="E102" s="9"/>
      <c r="F102" s="9"/>
      <c r="G102" s="9"/>
      <c r="H102" s="8">
        <f>H9+H17+H25+H34+H42+H50+H59+H68+H76+H84+H93+H101</f>
        <v>17129.440000000002</v>
      </c>
      <c r="I102" s="8"/>
      <c r="J102" s="56"/>
      <c r="K102" s="56"/>
      <c r="L102" s="56"/>
      <c r="M102" s="56"/>
      <c r="N102" s="56"/>
    </row>
    <row r="103" spans="1:14" ht="12.75">
      <c r="A103" s="9" t="s">
        <v>34</v>
      </c>
      <c r="B103" s="9"/>
      <c r="C103" s="9"/>
      <c r="D103" s="9"/>
      <c r="E103" s="9"/>
      <c r="F103" s="9"/>
      <c r="G103" s="9"/>
      <c r="H103" s="7">
        <f>N9+N17+N25+N34+N42+N50+N59+N68+N76+N84+N93+N101</f>
        <v>33175.43</v>
      </c>
      <c r="I103" s="7"/>
      <c r="J103" s="56"/>
      <c r="K103" s="56"/>
      <c r="L103" s="56"/>
      <c r="M103" s="56"/>
      <c r="N103" s="56"/>
    </row>
    <row r="104" spans="1:14" ht="12.75">
      <c r="A104" s="9" t="s">
        <v>35</v>
      </c>
      <c r="B104" s="9"/>
      <c r="C104" s="9"/>
      <c r="D104" s="9"/>
      <c r="E104" s="9"/>
      <c r="F104" s="9"/>
      <c r="G104" s="9"/>
      <c r="H104" s="6">
        <f>SUM(H102:H103)</f>
        <v>50304.87</v>
      </c>
      <c r="I104" s="6"/>
      <c r="J104" s="56"/>
      <c r="K104" s="56"/>
      <c r="L104" s="56"/>
      <c r="M104" s="56"/>
      <c r="N104" s="56"/>
    </row>
    <row r="105" spans="1:14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</row>
    <row r="106" spans="1:14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</row>
    <row r="107" spans="1:14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</row>
    <row r="108" spans="1:14" ht="12.75">
      <c r="A108" s="14" t="s">
        <v>36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56"/>
      <c r="L108" s="56"/>
      <c r="M108" s="56"/>
      <c r="N108" s="56"/>
    </row>
    <row r="109" spans="1:14" ht="12.75">
      <c r="A109" s="14" t="s">
        <v>37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56"/>
      <c r="L109" s="56"/>
      <c r="M109" s="56"/>
      <c r="N109" s="56"/>
    </row>
    <row r="110" spans="1:14" ht="12.75">
      <c r="A110" s="14" t="s">
        <v>38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56"/>
      <c r="L110" s="56"/>
      <c r="M110" s="56"/>
      <c r="N110" s="56"/>
    </row>
    <row r="111" spans="1:10" ht="12.75">
      <c r="A111" s="14" t="s">
        <v>39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2.75">
      <c r="A113" s="5" t="s">
        <v>40</v>
      </c>
      <c r="B113" s="5"/>
      <c r="C113" s="58"/>
      <c r="D113" s="59"/>
      <c r="E113" s="58"/>
      <c r="F113" s="59"/>
      <c r="G113" s="58"/>
      <c r="H113" s="59"/>
      <c r="I113" s="5" t="s">
        <v>40</v>
      </c>
      <c r="J113" s="5"/>
    </row>
    <row r="114" spans="1:10" ht="12.75">
      <c r="A114" s="4" t="s">
        <v>41</v>
      </c>
      <c r="B114" s="4"/>
      <c r="C114" s="4" t="s">
        <v>42</v>
      </c>
      <c r="D114" s="4"/>
      <c r="E114" s="4" t="s">
        <v>43</v>
      </c>
      <c r="F114" s="4"/>
      <c r="G114" s="4" t="s">
        <v>44</v>
      </c>
      <c r="H114" s="4"/>
      <c r="I114" s="4" t="s">
        <v>41</v>
      </c>
      <c r="J114" s="4"/>
    </row>
    <row r="115" spans="1:10" ht="12.75">
      <c r="A115" s="3" t="s">
        <v>45</v>
      </c>
      <c r="B115" s="3"/>
      <c r="C115" s="61"/>
      <c r="D115" s="62"/>
      <c r="E115" s="61"/>
      <c r="F115" s="62"/>
      <c r="G115" s="61"/>
      <c r="H115" s="62"/>
      <c r="I115" s="3" t="s">
        <v>46</v>
      </c>
      <c r="J115" s="3"/>
    </row>
    <row r="116" spans="1:10" ht="12.75">
      <c r="A116" s="58"/>
      <c r="B116" s="63"/>
      <c r="C116" s="56"/>
      <c r="D116" s="56"/>
      <c r="E116" s="64"/>
      <c r="F116" s="56"/>
      <c r="G116" s="58"/>
      <c r="H116" s="63"/>
      <c r="I116" s="58"/>
      <c r="J116" s="63"/>
    </row>
    <row r="117" spans="1:10" ht="12.75">
      <c r="A117" s="2">
        <v>0</v>
      </c>
      <c r="B117" s="2"/>
      <c r="C117" s="1">
        <v>0</v>
      </c>
      <c r="D117" s="1"/>
      <c r="E117" s="75">
        <v>0</v>
      </c>
      <c r="F117" s="75"/>
      <c r="G117" s="75">
        <v>0</v>
      </c>
      <c r="H117" s="75"/>
      <c r="I117" s="2">
        <f>A117+E117-G117</f>
        <v>0</v>
      </c>
      <c r="J117" s="2"/>
    </row>
    <row r="118" spans="1:10" ht="12.75">
      <c r="A118" s="61"/>
      <c r="B118" s="62"/>
      <c r="C118" s="65"/>
      <c r="D118" s="65"/>
      <c r="E118" s="61"/>
      <c r="F118" s="65"/>
      <c r="G118" s="61"/>
      <c r="H118" s="62"/>
      <c r="I118" s="61"/>
      <c r="J118" s="62"/>
    </row>
    <row r="119" spans="1:10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2.75">
      <c r="A120" s="14" t="s">
        <v>36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37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47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39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2.75">
      <c r="A125" s="5" t="s">
        <v>40</v>
      </c>
      <c r="B125" s="5"/>
      <c r="C125" s="66"/>
      <c r="D125" s="59"/>
      <c r="E125" s="76" t="s">
        <v>43</v>
      </c>
      <c r="F125" s="76"/>
      <c r="G125" s="76" t="s">
        <v>48</v>
      </c>
      <c r="H125" s="76"/>
      <c r="I125" s="67"/>
      <c r="J125" s="59"/>
    </row>
    <row r="126" spans="1:10" ht="12.75">
      <c r="A126" s="4" t="s">
        <v>41</v>
      </c>
      <c r="B126" s="4"/>
      <c r="C126" s="4" t="s">
        <v>42</v>
      </c>
      <c r="D126" s="4"/>
      <c r="E126" s="57" t="s">
        <v>49</v>
      </c>
      <c r="F126" s="57" t="s">
        <v>50</v>
      </c>
      <c r="G126" s="57" t="s">
        <v>51</v>
      </c>
      <c r="H126" s="57" t="s">
        <v>50</v>
      </c>
      <c r="I126" s="4" t="s">
        <v>40</v>
      </c>
      <c r="J126" s="4"/>
    </row>
    <row r="127" spans="1:10" ht="12.75">
      <c r="A127" s="3" t="s">
        <v>45</v>
      </c>
      <c r="B127" s="3"/>
      <c r="C127" s="68"/>
      <c r="D127" s="69"/>
      <c r="E127" s="60"/>
      <c r="F127" s="60" t="s">
        <v>52</v>
      </c>
      <c r="G127" s="60"/>
      <c r="H127" s="60" t="s">
        <v>52</v>
      </c>
      <c r="I127" s="3" t="s">
        <v>41</v>
      </c>
      <c r="J127" s="3"/>
    </row>
    <row r="128" spans="1:10" ht="12.75">
      <c r="A128" s="58"/>
      <c r="B128" s="63"/>
      <c r="C128" s="66"/>
      <c r="D128" s="59"/>
      <c r="E128" s="70"/>
      <c r="F128" s="70"/>
      <c r="G128" s="70"/>
      <c r="H128" s="70"/>
      <c r="I128" s="71"/>
      <c r="J128" s="72"/>
    </row>
    <row r="129" spans="1:10" ht="12.75">
      <c r="A129" s="2">
        <v>-195038.36</v>
      </c>
      <c r="B129" s="2"/>
      <c r="C129" s="2">
        <v>31621.25</v>
      </c>
      <c r="D129" s="2"/>
      <c r="E129" s="73">
        <v>19063.27</v>
      </c>
      <c r="F129" s="73">
        <v>3110.74</v>
      </c>
      <c r="G129" s="73">
        <f>H102+H103</f>
        <v>50304.87</v>
      </c>
      <c r="H129" s="73">
        <v>8208.74</v>
      </c>
      <c r="I129" s="2">
        <f>A129+E129-G129</f>
        <v>-226279.96</v>
      </c>
      <c r="J129" s="2"/>
    </row>
    <row r="130" spans="1:10" ht="12.75">
      <c r="A130" s="61"/>
      <c r="B130" s="62"/>
      <c r="C130" s="61"/>
      <c r="D130" s="62"/>
      <c r="E130" s="74"/>
      <c r="F130" s="74"/>
      <c r="G130" s="74"/>
      <c r="H130" s="74"/>
      <c r="I130" s="61"/>
      <c r="J130" s="62"/>
    </row>
  </sheetData>
  <sheetProtection/>
  <mergeCells count="99">
    <mergeCell ref="A129:B129"/>
    <mergeCell ref="C129:D129"/>
    <mergeCell ref="I129:J129"/>
    <mergeCell ref="A126:B126"/>
    <mergeCell ref="C126:D126"/>
    <mergeCell ref="I126:J126"/>
    <mergeCell ref="A127:B127"/>
    <mergeCell ref="I127:J127"/>
    <mergeCell ref="A120:J120"/>
    <mergeCell ref="A121:J121"/>
    <mergeCell ref="A122:J122"/>
    <mergeCell ref="A123:J123"/>
    <mergeCell ref="A125:B125"/>
    <mergeCell ref="E125:F125"/>
    <mergeCell ref="G125:H125"/>
    <mergeCell ref="A115:B115"/>
    <mergeCell ref="I115:J115"/>
    <mergeCell ref="A117:B117"/>
    <mergeCell ref="C117:D117"/>
    <mergeCell ref="E117:F117"/>
    <mergeCell ref="G117:H117"/>
    <mergeCell ref="I117:J117"/>
    <mergeCell ref="A114:B114"/>
    <mergeCell ref="C114:D114"/>
    <mergeCell ref="E114:F114"/>
    <mergeCell ref="G114:H114"/>
    <mergeCell ref="I114:J114"/>
    <mergeCell ref="A108:J108"/>
    <mergeCell ref="A109:J109"/>
    <mergeCell ref="A110:J110"/>
    <mergeCell ref="A111:J111"/>
    <mergeCell ref="A113:B113"/>
    <mergeCell ref="I113:J113"/>
    <mergeCell ref="A102:G102"/>
    <mergeCell ref="H102:I102"/>
    <mergeCell ref="A103:G103"/>
    <mergeCell ref="H103:I103"/>
    <mergeCell ref="A104:G104"/>
    <mergeCell ref="H104:I104"/>
    <mergeCell ref="A95:D95"/>
    <mergeCell ref="B96:H96"/>
    <mergeCell ref="I96:N96"/>
    <mergeCell ref="B97:F97"/>
    <mergeCell ref="I97:M97"/>
    <mergeCell ref="A86:D86"/>
    <mergeCell ref="B87:H87"/>
    <mergeCell ref="I87:N87"/>
    <mergeCell ref="B88:F88"/>
    <mergeCell ref="I88:M88"/>
    <mergeCell ref="A78:D78"/>
    <mergeCell ref="B79:H79"/>
    <mergeCell ref="I79:N79"/>
    <mergeCell ref="B80:F80"/>
    <mergeCell ref="I80:M80"/>
    <mergeCell ref="A70:D70"/>
    <mergeCell ref="B71:H71"/>
    <mergeCell ref="I71:N71"/>
    <mergeCell ref="B72:F72"/>
    <mergeCell ref="I72:M72"/>
    <mergeCell ref="A61:D61"/>
    <mergeCell ref="B62:H62"/>
    <mergeCell ref="I62:N62"/>
    <mergeCell ref="B63:F63"/>
    <mergeCell ref="I63:M63"/>
    <mergeCell ref="A52:D52"/>
    <mergeCell ref="B53:H53"/>
    <mergeCell ref="I53:N53"/>
    <mergeCell ref="B54:F54"/>
    <mergeCell ref="I54:M54"/>
    <mergeCell ref="A44:D44"/>
    <mergeCell ref="B45:H45"/>
    <mergeCell ref="I45:N45"/>
    <mergeCell ref="B46:F46"/>
    <mergeCell ref="I46:M46"/>
    <mergeCell ref="A36:D36"/>
    <mergeCell ref="B37:H37"/>
    <mergeCell ref="I37:N37"/>
    <mergeCell ref="B38:F38"/>
    <mergeCell ref="I38:M38"/>
    <mergeCell ref="A27:D27"/>
    <mergeCell ref="B28:H28"/>
    <mergeCell ref="I28:N28"/>
    <mergeCell ref="B29:F29"/>
    <mergeCell ref="I29:M29"/>
    <mergeCell ref="A19:D19"/>
    <mergeCell ref="B20:H20"/>
    <mergeCell ref="I20:N20"/>
    <mergeCell ref="B21:F21"/>
    <mergeCell ref="I21:M21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2015-02-16T09:02:11Z</dcterms:created>
  <dcterms:modified xsi:type="dcterms:W3CDTF">2015-03-27T08:07:02Z</dcterms:modified>
  <cp:category/>
  <cp:version/>
  <cp:contentType/>
  <cp:contentStatus/>
</cp:coreProperties>
</file>